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.J. Lohuis\Documents\18 Historische Kring\HKHN Bestuurs taken\HKHN jaarvergadering 2022\"/>
    </mc:Choice>
  </mc:AlternateContent>
  <xr:revisionPtr revIDLastSave="0" documentId="13_ncr:1_{AAA12BC4-FB3F-4587-B2F1-782D74F21A24}" xr6:coauthVersionLast="47" xr6:coauthVersionMax="47" xr10:uidLastSave="{00000000-0000-0000-0000-000000000000}"/>
  <bookViews>
    <workbookView xWindow="-120" yWindow="-120" windowWidth="29040" windowHeight="15840" tabRatio="870" xr2:uid="{00000000-000D-0000-FFFF-FFFF00000000}"/>
  </bookViews>
  <sheets>
    <sheet name="W&amp;V 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1" i="2" l="1"/>
  <c r="D14" i="2"/>
  <c r="B98" i="2" l="1"/>
  <c r="D98" i="2" l="1"/>
  <c r="C61" i="2"/>
  <c r="D78" i="2"/>
  <c r="B78" i="2"/>
  <c r="B14" i="2" l="1"/>
  <c r="B61" i="2"/>
  <c r="D63" i="2" l="1"/>
  <c r="C14" i="2" l="1"/>
  <c r="C63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Herman</author>
  </authors>
  <commentList>
    <comment ref="D9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Herman:</t>
        </r>
        <r>
          <rPr>
            <sz val="9"/>
            <color indexed="81"/>
            <rFont val="Tahoma"/>
            <charset val="1"/>
          </rPr>
          <t xml:space="preserve">
1000 noodsteun Corona
703 Rabo clubactie
1420 gift pastorie
5000 sponsoring e.d.</t>
        </r>
      </text>
    </comment>
    <comment ref="D10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Herman:</t>
        </r>
        <r>
          <rPr>
            <sz val="9"/>
            <color indexed="81"/>
            <rFont val="Tahoma"/>
            <charset val="1"/>
          </rPr>
          <t xml:space="preserve">
cfm aanvraag gemeente</t>
        </r>
      </text>
    </comment>
    <comment ref="D1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Herman:</t>
        </r>
        <r>
          <rPr>
            <sz val="9"/>
            <color indexed="81"/>
            <rFont val="Tahoma"/>
            <family val="2"/>
          </rPr>
          <t xml:space="preserve">
1000 giften e.d. Smidse
500 evenementen /lezingen</t>
        </r>
      </text>
    </comment>
    <comment ref="D23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Herman:</t>
        </r>
        <r>
          <rPr>
            <sz val="9"/>
            <color indexed="81"/>
            <rFont val="Tahoma"/>
            <family val="2"/>
          </rPr>
          <t xml:space="preserve">
Versterking Financiele positie in verband met ambities en groei</t>
        </r>
      </text>
    </comment>
    <comment ref="D26" authorId="0" shapeId="0" xr:uid="{00000000-0006-0000-0000-000005000000}">
      <text>
        <r>
          <rPr>
            <b/>
            <sz val="9"/>
            <color indexed="81"/>
            <rFont val="Tahoma"/>
            <charset val="1"/>
          </rPr>
          <t>Herman:</t>
        </r>
        <r>
          <rPr>
            <sz val="9"/>
            <color indexed="81"/>
            <rFont val="Tahoma"/>
            <charset val="1"/>
          </rPr>
          <t xml:space="preserve">
Aanschaf boeken</t>
        </r>
      </text>
    </comment>
    <comment ref="D39" authorId="0" shapeId="0" xr:uid="{00000000-0006-0000-0000-000006000000}">
      <text>
        <r>
          <rPr>
            <b/>
            <sz val="9"/>
            <color indexed="81"/>
            <rFont val="Tahoma"/>
            <charset val="1"/>
          </rPr>
          <t>Herman:</t>
        </r>
        <r>
          <rPr>
            <sz val="9"/>
            <color indexed="81"/>
            <rFont val="Tahoma"/>
            <charset val="1"/>
          </rPr>
          <t xml:space="preserve">
5000 Kosten 
3500 subs, en giften 1500 eigen bijdrage per saldo cfm. Subsidietoez.
</t>
        </r>
      </text>
    </comment>
    <comment ref="D48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Herman:</t>
        </r>
        <r>
          <rPr>
            <sz val="9"/>
            <color indexed="81"/>
            <rFont val="Tahoma"/>
            <family val="2"/>
          </rPr>
          <t xml:space="preserve">
Nog info nodig</t>
        </r>
      </text>
    </comment>
    <comment ref="D50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Herman:</t>
        </r>
        <r>
          <rPr>
            <sz val="9"/>
            <color indexed="81"/>
            <rFont val="Tahoma"/>
            <family val="2"/>
          </rPr>
          <t xml:space="preserve">
Meubilair fors gesponsord, Wel zorgen voor vervanging</t>
        </r>
      </text>
    </comment>
    <comment ref="D87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Herman:</t>
        </r>
        <r>
          <rPr>
            <sz val="9"/>
            <color indexed="81"/>
            <rFont val="Tahoma"/>
            <family val="2"/>
          </rPr>
          <t xml:space="preserve">
Gift Pastorie 1420
RABO clubactie 703</t>
        </r>
      </text>
    </comment>
  </commentList>
</comments>
</file>

<file path=xl/sharedStrings.xml><?xml version="1.0" encoding="utf-8"?>
<sst xmlns="http://schemas.openxmlformats.org/spreadsheetml/2006/main" count="81" uniqueCount="73">
  <si>
    <t>Omschrijving</t>
  </si>
  <si>
    <t>Bankkosten</t>
  </si>
  <si>
    <t>Winst/verlies</t>
  </si>
  <si>
    <t>Bestuur</t>
  </si>
  <si>
    <t>Smidse</t>
  </si>
  <si>
    <t>ING</t>
  </si>
  <si>
    <t>Budget</t>
  </si>
  <si>
    <t>Resultaat</t>
  </si>
  <si>
    <t>Reggesproake</t>
  </si>
  <si>
    <t>Subtotaal</t>
  </si>
  <si>
    <t>Contributies</t>
  </si>
  <si>
    <t>RABO</t>
  </si>
  <si>
    <t>Sponsor/fondsen/donaties</t>
  </si>
  <si>
    <t>Subsidie Smidse</t>
  </si>
  <si>
    <t>Evenementen/lezingen</t>
  </si>
  <si>
    <t>Spaarrekening</t>
  </si>
  <si>
    <t>Kas</t>
  </si>
  <si>
    <t>Overige</t>
  </si>
  <si>
    <t>Nog te betalen</t>
  </si>
  <si>
    <t>Winst &amp; Verlies rekening 2021</t>
  </si>
  <si>
    <t>Resultatenrekening 2021</t>
  </si>
  <si>
    <t>Bibliotheek</t>
  </si>
  <si>
    <t>Museale objecten</t>
  </si>
  <si>
    <t>Algemene kosten</t>
  </si>
  <si>
    <t>Werkgroep archief</t>
  </si>
  <si>
    <t>Beeldmateriaal</t>
  </si>
  <si>
    <t>Papieren/ documenten</t>
  </si>
  <si>
    <t>Werkgroep dialect</t>
  </si>
  <si>
    <t>Wgr Platteland/dorpsb</t>
  </si>
  <si>
    <t>Wgr Evenement/exp</t>
  </si>
  <si>
    <t>Wgr PR en promotie</t>
  </si>
  <si>
    <t>Wgr Reggesproake</t>
  </si>
  <si>
    <t>Baten</t>
  </si>
  <si>
    <t xml:space="preserve">Resultaat </t>
  </si>
  <si>
    <t>Ledenboek Pagrach</t>
  </si>
  <si>
    <t>Kosten project digitalisering</t>
  </si>
  <si>
    <t>DEBET</t>
  </si>
  <si>
    <t>Werkgroep Luu</t>
  </si>
  <si>
    <t xml:space="preserve">Debiteuren </t>
  </si>
  <si>
    <t xml:space="preserve">Nog te ontvangen </t>
  </si>
  <si>
    <t>Reserves</t>
  </si>
  <si>
    <t>Fonds vliegtuigproject</t>
  </si>
  <si>
    <t>Fonds archeologie</t>
  </si>
  <si>
    <t>Fonds luu veur old niejs</t>
  </si>
  <si>
    <t>Fonds momument V1</t>
  </si>
  <si>
    <t>Fonds monumentplaatjes</t>
  </si>
  <si>
    <t>Fonds pastorie</t>
  </si>
  <si>
    <t>Transitoria</t>
  </si>
  <si>
    <t>Vooruitontvangen</t>
  </si>
  <si>
    <t>Eigen vermogen</t>
  </si>
  <si>
    <t>Crediteuren</t>
  </si>
  <si>
    <t>Eigen kapitaal</t>
  </si>
  <si>
    <t>Lasten</t>
  </si>
  <si>
    <t>Res. bijdrage digitalisering</t>
  </si>
  <si>
    <t>Fonds vervanging ICTapp.</t>
  </si>
  <si>
    <t>CREDIT</t>
  </si>
  <si>
    <t>Liquide middelen</t>
  </si>
  <si>
    <t>Vervangingsfonds ICT app.</t>
  </si>
  <si>
    <t>Fonds eigen bijdr.proj.digit</t>
  </si>
  <si>
    <t>BALANS Historische Kring Hellendoorn Nijverdal</t>
  </si>
  <si>
    <t>Subsidie gemeente</t>
  </si>
  <si>
    <t>Huur</t>
  </si>
  <si>
    <t>Energie</t>
  </si>
  <si>
    <t>expositieruimte</t>
  </si>
  <si>
    <t>verbouwing/onderhoud:</t>
  </si>
  <si>
    <t>Overig</t>
  </si>
  <si>
    <t>Exploitatiekosten ruimtes:</t>
  </si>
  <si>
    <t>Verzekeringen/belastingen</t>
  </si>
  <si>
    <t>Expositieruimte</t>
  </si>
  <si>
    <t>educatie/studieruimte</t>
  </si>
  <si>
    <t xml:space="preserve">Storting Algemene Reserve </t>
  </si>
  <si>
    <t>Vervangingsfonds inventaris</t>
  </si>
  <si>
    <t xml:space="preserve"> Pastorie/Accomm.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</si>
</sst>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3]d\ mmmm\ yyyy;@"/>
  </numFmts>
  <fonts count="24" x14ac:knownFonts="1"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color theme="1"/>
      <name val="Verdana"/>
      <family val="2"/>
    </font>
    <font>
      <b/>
      <sz val="10"/>
      <name val="Verdana"/>
      <family val="2"/>
    </font>
    <font>
      <sz val="10"/>
      <color theme="1"/>
      <name val="Verdana"/>
      <family val="2"/>
    </font>
    <font>
      <b/>
      <u/>
      <sz val="10"/>
      <color theme="1"/>
      <name val="Verdana"/>
      <family val="2"/>
    </font>
    <font>
      <sz val="10"/>
      <color rgb="FF00B0F0"/>
      <name val="Verdana"/>
      <family val="2"/>
    </font>
    <font>
      <b/>
      <u/>
      <sz val="14"/>
      <name val="Verdana"/>
      <family val="2"/>
    </font>
    <font>
      <sz val="11"/>
      <color theme="1"/>
      <name val="Verdana"/>
      <family val="2"/>
    </font>
    <font>
      <b/>
      <i/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Verdana"/>
      <family val="2"/>
    </font>
    <font>
      <sz val="11"/>
      <name val="Verdana"/>
      <family val="2"/>
    </font>
    <font>
      <b/>
      <i/>
      <sz val="10"/>
      <name val="Verdana"/>
      <family val="2"/>
    </font>
    <font>
      <sz val="14"/>
      <color theme="1"/>
      <name val="Verdana"/>
      <family val="2"/>
    </font>
    <font>
      <sz val="14"/>
      <name val="Verdana"/>
      <family val="2"/>
    </font>
    <font>
      <b/>
      <sz val="14"/>
      <color theme="1"/>
      <name val="Verdan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1" xfId="0" applyFont="1" applyBorder="1" applyAlignment="1">
      <alignment horizontal="center"/>
    </xf>
    <xf numFmtId="0" fontId="5" fillId="0" borderId="0" xfId="0" applyFont="1"/>
    <xf numFmtId="0" fontId="4" fillId="0" borderId="0" xfId="0" applyFont="1"/>
    <xf numFmtId="0" fontId="2" fillId="0" borderId="0" xfId="0" applyFont="1" applyBorder="1" applyAlignment="1">
      <alignment horizontal="center"/>
    </xf>
    <xf numFmtId="3" fontId="2" fillId="0" borderId="0" xfId="0" applyNumberFormat="1" applyFont="1"/>
    <xf numFmtId="3" fontId="6" fillId="0" borderId="0" xfId="0" applyNumberFormat="1" applyFont="1"/>
    <xf numFmtId="0" fontId="0" fillId="0" borderId="0" xfId="0" applyBorder="1"/>
    <xf numFmtId="3" fontId="0" fillId="0" borderId="0" xfId="0" applyNumberFormat="1"/>
    <xf numFmtId="0" fontId="2" fillId="0" borderId="0" xfId="0" applyFont="1"/>
    <xf numFmtId="0" fontId="7" fillId="0" borderId="0" xfId="0" applyFont="1"/>
    <xf numFmtId="0" fontId="4" fillId="0" borderId="0" xfId="0" applyFont="1" applyBorder="1"/>
    <xf numFmtId="0" fontId="2" fillId="0" borderId="1" xfId="0" applyFont="1" applyBorder="1"/>
    <xf numFmtId="3" fontId="4" fillId="0" borderId="0" xfId="0" applyNumberFormat="1" applyFont="1"/>
    <xf numFmtId="0" fontId="8" fillId="0" borderId="0" xfId="0" applyFont="1"/>
    <xf numFmtId="4" fontId="0" fillId="0" borderId="0" xfId="0" applyNumberFormat="1" applyFill="1"/>
    <xf numFmtId="164" fontId="5" fillId="0" borderId="0" xfId="0" applyNumberFormat="1" applyFont="1"/>
    <xf numFmtId="0" fontId="9" fillId="0" borderId="0" xfId="0" applyFont="1" applyAlignment="1">
      <alignment horizontal="right"/>
    </xf>
    <xf numFmtId="3" fontId="9" fillId="0" borderId="5" xfId="0" applyNumberFormat="1" applyFont="1" applyBorder="1"/>
    <xf numFmtId="164" fontId="5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Border="1"/>
    <xf numFmtId="3" fontId="0" fillId="0" borderId="0" xfId="0" applyNumberFormat="1" applyBorder="1" applyAlignment="1">
      <alignment horizontal="center"/>
    </xf>
    <xf numFmtId="3" fontId="0" fillId="0" borderId="0" xfId="0" applyNumberFormat="1" applyBorder="1"/>
    <xf numFmtId="0" fontId="8" fillId="0" borderId="0" xfId="0" applyFont="1" applyBorder="1"/>
    <xf numFmtId="0" fontId="4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10" fillId="0" borderId="0" xfId="0" applyFont="1"/>
    <xf numFmtId="0" fontId="12" fillId="0" borderId="0" xfId="0" applyFont="1"/>
    <xf numFmtId="3" fontId="1" fillId="0" borderId="0" xfId="0" applyNumberFormat="1" applyFont="1" applyFill="1"/>
    <xf numFmtId="0" fontId="11" fillId="0" borderId="0" xfId="0" applyFont="1"/>
    <xf numFmtId="0" fontId="2" fillId="0" borderId="0" xfId="0" applyFont="1" applyBorder="1"/>
    <xf numFmtId="0" fontId="13" fillId="0" borderId="0" xfId="0" applyFont="1"/>
    <xf numFmtId="3" fontId="11" fillId="0" borderId="0" xfId="0" applyNumberFormat="1" applyFont="1"/>
    <xf numFmtId="3" fontId="14" fillId="0" borderId="0" xfId="0" applyNumberFormat="1" applyFont="1" applyFill="1"/>
    <xf numFmtId="0" fontId="1" fillId="0" borderId="0" xfId="0" applyFont="1" applyFill="1"/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3" fontId="15" fillId="0" borderId="5" xfId="0" applyNumberFormat="1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3" fontId="3" fillId="0" borderId="0" xfId="0" applyNumberFormat="1" applyFont="1" applyFill="1"/>
    <xf numFmtId="4" fontId="3" fillId="0" borderId="0" xfId="0" applyNumberFormat="1" applyFont="1" applyFill="1"/>
    <xf numFmtId="3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14" fillId="0" borderId="0" xfId="0" applyFont="1" applyFill="1"/>
    <xf numFmtId="0" fontId="2" fillId="0" borderId="0" xfId="0" applyFont="1" applyAlignment="1">
      <alignment horizontal="center"/>
    </xf>
    <xf numFmtId="0" fontId="16" fillId="0" borderId="0" xfId="0" applyFont="1"/>
    <xf numFmtId="3" fontId="17" fillId="0" borderId="0" xfId="0" applyNumberFormat="1" applyFont="1"/>
    <xf numFmtId="0" fontId="16" fillId="0" borderId="0" xfId="0" applyFont="1" applyBorder="1"/>
    <xf numFmtId="3" fontId="16" fillId="0" borderId="0" xfId="0" applyNumberFormat="1" applyFont="1" applyBorder="1"/>
    <xf numFmtId="3" fontId="16" fillId="0" borderId="0" xfId="0" applyNumberFormat="1" applyFont="1" applyBorder="1" applyAlignment="1">
      <alignment horizontal="center"/>
    </xf>
    <xf numFmtId="0" fontId="12" fillId="0" borderId="0" xfId="0" applyFont="1" applyBorder="1"/>
    <xf numFmtId="0" fontId="18" fillId="0" borderId="0" xfId="0" applyFont="1"/>
    <xf numFmtId="3" fontId="2" fillId="0" borderId="2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3" fontId="9" fillId="0" borderId="5" xfId="0" applyNumberFormat="1" applyFont="1" applyBorder="1" applyAlignment="1">
      <alignment horizontal="right"/>
    </xf>
    <xf numFmtId="0" fontId="23" fillId="0" borderId="0" xfId="0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0"/>
  <sheetViews>
    <sheetView tabSelected="1" workbookViewId="0">
      <selection activeCell="A2" sqref="A2"/>
    </sheetView>
  </sheetViews>
  <sheetFormatPr defaultRowHeight="15" x14ac:dyDescent="0.25"/>
  <cols>
    <col min="1" max="1" width="26.7109375" style="14" customWidth="1"/>
    <col min="2" max="2" width="20.85546875" style="14" bestFit="1" customWidth="1"/>
    <col min="3" max="3" width="15.7109375" style="48" customWidth="1"/>
    <col min="4" max="4" width="21.5703125" style="14" customWidth="1"/>
    <col min="5" max="5" width="30.7109375" style="14" bestFit="1" customWidth="1"/>
    <col min="6" max="6" width="19.28515625" style="8" bestFit="1" customWidth="1"/>
    <col min="7" max="7" width="29.7109375" customWidth="1"/>
    <col min="8" max="8" width="19.28515625" bestFit="1" customWidth="1"/>
    <col min="9" max="9" width="22" customWidth="1"/>
  </cols>
  <sheetData>
    <row r="1" spans="1:8" ht="18" x14ac:dyDescent="0.25">
      <c r="A1" s="10" t="s">
        <v>19</v>
      </c>
      <c r="B1" s="5"/>
      <c r="C1" s="35"/>
      <c r="D1" s="6"/>
    </row>
    <row r="2" spans="1:8" x14ac:dyDescent="0.25">
      <c r="A2" s="3"/>
      <c r="B2" s="3"/>
      <c r="C2" s="36"/>
      <c r="D2" s="3"/>
    </row>
    <row r="3" spans="1:8" ht="15.75" thickBot="1" x14ac:dyDescent="0.3">
      <c r="A3" s="3"/>
      <c r="B3" s="3"/>
      <c r="C3" s="36"/>
      <c r="D3" s="3"/>
    </row>
    <row r="4" spans="1:8" ht="15.75" thickBot="1" x14ac:dyDescent="0.3">
      <c r="A4" s="65" t="s">
        <v>20</v>
      </c>
      <c r="B4" s="66"/>
      <c r="C4" s="66"/>
      <c r="D4" s="66"/>
    </row>
    <row r="5" spans="1:8" x14ac:dyDescent="0.25">
      <c r="A5" s="2" t="s">
        <v>32</v>
      </c>
      <c r="B5" s="4"/>
      <c r="C5" s="37"/>
      <c r="D5" s="4"/>
    </row>
    <row r="6" spans="1:8" x14ac:dyDescent="0.25">
      <c r="A6" s="3"/>
      <c r="B6" s="67">
        <v>2021</v>
      </c>
      <c r="C6" s="67"/>
      <c r="D6" s="59">
        <v>2022</v>
      </c>
    </row>
    <row r="7" spans="1:8" x14ac:dyDescent="0.25">
      <c r="A7" s="12" t="s">
        <v>0</v>
      </c>
      <c r="B7" s="1" t="s">
        <v>6</v>
      </c>
      <c r="C7" s="38" t="s">
        <v>7</v>
      </c>
      <c r="D7" s="60" t="s">
        <v>6</v>
      </c>
    </row>
    <row r="8" spans="1:8" x14ac:dyDescent="0.25">
      <c r="A8" s="3" t="s">
        <v>10</v>
      </c>
      <c r="B8" s="13">
        <v>10000</v>
      </c>
      <c r="C8" s="30">
        <v>10637</v>
      </c>
      <c r="D8" s="58">
        <v>11000</v>
      </c>
    </row>
    <row r="9" spans="1:8" x14ac:dyDescent="0.25">
      <c r="A9" s="3" t="s">
        <v>12</v>
      </c>
      <c r="B9" s="13">
        <v>975</v>
      </c>
      <c r="C9" s="30">
        <v>12744</v>
      </c>
      <c r="D9" s="21">
        <v>8000</v>
      </c>
    </row>
    <row r="10" spans="1:8" x14ac:dyDescent="0.25">
      <c r="A10" s="3" t="s">
        <v>13</v>
      </c>
      <c r="B10" s="13">
        <v>925</v>
      </c>
      <c r="C10" s="30">
        <v>0</v>
      </c>
      <c r="D10" s="21">
        <v>2500</v>
      </c>
    </row>
    <row r="11" spans="1:8" x14ac:dyDescent="0.25">
      <c r="A11" s="3" t="s">
        <v>8</v>
      </c>
      <c r="B11" s="13">
        <v>400</v>
      </c>
      <c r="C11" s="30">
        <v>169</v>
      </c>
      <c r="D11" s="21">
        <v>500</v>
      </c>
      <c r="H11" s="15"/>
    </row>
    <row r="12" spans="1:8" x14ac:dyDescent="0.25">
      <c r="A12" s="3" t="s">
        <v>14</v>
      </c>
      <c r="B12" s="13">
        <v>400</v>
      </c>
      <c r="C12" s="30"/>
      <c r="D12" s="21">
        <v>1500</v>
      </c>
    </row>
    <row r="13" spans="1:8" x14ac:dyDescent="0.25">
      <c r="A13" s="3" t="s">
        <v>60</v>
      </c>
      <c r="B13" s="13"/>
      <c r="C13" s="30"/>
      <c r="D13" s="21">
        <v>25000</v>
      </c>
    </row>
    <row r="14" spans="1:8" x14ac:dyDescent="0.25">
      <c r="A14" s="17" t="s">
        <v>9</v>
      </c>
      <c r="B14" s="18">
        <f>SUM(B8:B13)</f>
        <v>12700</v>
      </c>
      <c r="C14" s="39">
        <f>SUM(C8:C13)</f>
        <v>23550</v>
      </c>
      <c r="D14" s="18">
        <f>SUM(D8:D13)</f>
        <v>48500</v>
      </c>
    </row>
    <row r="15" spans="1:8" x14ac:dyDescent="0.25">
      <c r="A15" s="3"/>
      <c r="B15" s="13"/>
      <c r="C15" s="30"/>
      <c r="D15" s="13"/>
    </row>
    <row r="16" spans="1:8" x14ac:dyDescent="0.25">
      <c r="A16" s="9" t="s">
        <v>52</v>
      </c>
      <c r="B16" s="67">
        <v>2021</v>
      </c>
      <c r="C16" s="67"/>
      <c r="D16" s="59">
        <v>2022</v>
      </c>
    </row>
    <row r="17" spans="1:6" x14ac:dyDescent="0.25">
      <c r="A17" s="9"/>
      <c r="B17" s="49"/>
      <c r="C17" s="49"/>
      <c r="D17" s="59"/>
    </row>
    <row r="18" spans="1:6" x14ac:dyDescent="0.25">
      <c r="A18" s="12" t="s">
        <v>0</v>
      </c>
      <c r="B18" s="12" t="s">
        <v>6</v>
      </c>
      <c r="C18" s="40" t="s">
        <v>7</v>
      </c>
      <c r="D18" s="60" t="s">
        <v>6</v>
      </c>
    </row>
    <row r="19" spans="1:6" x14ac:dyDescent="0.25">
      <c r="A19" s="32" t="s">
        <v>3</v>
      </c>
      <c r="B19" s="32"/>
      <c r="C19" s="41"/>
      <c r="D19" s="61"/>
    </row>
    <row r="20" spans="1:6" x14ac:dyDescent="0.25">
      <c r="A20" s="3" t="s">
        <v>1</v>
      </c>
      <c r="B20" s="13">
        <v>300</v>
      </c>
      <c r="C20" s="30">
        <v>308</v>
      </c>
      <c r="D20" s="21">
        <v>500</v>
      </c>
    </row>
    <row r="21" spans="1:6" x14ac:dyDescent="0.25">
      <c r="A21" s="3" t="s">
        <v>23</v>
      </c>
      <c r="B21" s="13">
        <v>1100</v>
      </c>
      <c r="C21" s="30">
        <v>1218</v>
      </c>
      <c r="D21" s="21">
        <v>1000</v>
      </c>
    </row>
    <row r="22" spans="1:6" x14ac:dyDescent="0.25">
      <c r="A22" s="3" t="s">
        <v>34</v>
      </c>
      <c r="B22" s="13">
        <v>0</v>
      </c>
      <c r="C22" s="30">
        <v>2150</v>
      </c>
      <c r="D22" s="21"/>
    </row>
    <row r="23" spans="1:6" x14ac:dyDescent="0.25">
      <c r="A23" s="3" t="s">
        <v>70</v>
      </c>
      <c r="B23" s="13"/>
      <c r="C23" s="30"/>
      <c r="D23" s="21">
        <v>3500</v>
      </c>
    </row>
    <row r="24" spans="1:6" s="31" customFormat="1" x14ac:dyDescent="0.25">
      <c r="A24" s="9" t="s">
        <v>24</v>
      </c>
      <c r="B24" s="5"/>
      <c r="C24" s="42"/>
      <c r="D24" s="62"/>
      <c r="E24" s="33"/>
      <c r="F24" s="34"/>
    </row>
    <row r="25" spans="1:6" x14ac:dyDescent="0.25">
      <c r="A25" s="3" t="s">
        <v>25</v>
      </c>
      <c r="B25" s="13">
        <v>200</v>
      </c>
      <c r="C25" s="30">
        <v>191</v>
      </c>
      <c r="D25" s="21">
        <v>1000</v>
      </c>
    </row>
    <row r="26" spans="1:6" x14ac:dyDescent="0.25">
      <c r="A26" s="3" t="s">
        <v>21</v>
      </c>
      <c r="B26" s="13">
        <v>100</v>
      </c>
      <c r="C26" s="30">
        <v>-68</v>
      </c>
      <c r="D26" s="21">
        <v>200</v>
      </c>
    </row>
    <row r="27" spans="1:6" x14ac:dyDescent="0.25">
      <c r="A27" s="3" t="s">
        <v>26</v>
      </c>
      <c r="B27" s="13">
        <v>1100</v>
      </c>
      <c r="C27" s="30">
        <v>635</v>
      </c>
      <c r="D27" s="21">
        <v>1000</v>
      </c>
    </row>
    <row r="28" spans="1:6" x14ac:dyDescent="0.25">
      <c r="A28" s="3" t="s">
        <v>22</v>
      </c>
      <c r="B28" s="13">
        <v>0</v>
      </c>
      <c r="C28" s="30">
        <v>0</v>
      </c>
      <c r="D28" s="21">
        <v>0</v>
      </c>
    </row>
    <row r="29" spans="1:6" x14ac:dyDescent="0.25">
      <c r="A29" s="3" t="s">
        <v>53</v>
      </c>
      <c r="B29" s="13">
        <v>1500</v>
      </c>
      <c r="C29" s="30"/>
      <c r="D29" s="21"/>
    </row>
    <row r="30" spans="1:6" x14ac:dyDescent="0.25">
      <c r="A30" s="3" t="s">
        <v>54</v>
      </c>
      <c r="B30" s="13"/>
      <c r="C30" s="30">
        <v>1500</v>
      </c>
      <c r="D30" s="21">
        <v>1500</v>
      </c>
    </row>
    <row r="31" spans="1:6" x14ac:dyDescent="0.25">
      <c r="A31" s="3" t="s">
        <v>35</v>
      </c>
      <c r="B31" s="13"/>
      <c r="C31" s="30">
        <v>12015</v>
      </c>
      <c r="D31" s="21">
        <v>1500</v>
      </c>
    </row>
    <row r="32" spans="1:6" x14ac:dyDescent="0.25">
      <c r="A32" s="9" t="s">
        <v>27</v>
      </c>
      <c r="B32" s="13">
        <v>100</v>
      </c>
      <c r="C32" s="30">
        <v>0</v>
      </c>
      <c r="D32" s="21">
        <v>0</v>
      </c>
    </row>
    <row r="33" spans="1:4" x14ac:dyDescent="0.25">
      <c r="A33" s="9"/>
      <c r="B33" s="13"/>
      <c r="C33" s="30"/>
      <c r="D33" s="21"/>
    </row>
    <row r="34" spans="1:4" x14ac:dyDescent="0.25">
      <c r="A34" s="9" t="s">
        <v>37</v>
      </c>
      <c r="B34" s="13">
        <v>100</v>
      </c>
      <c r="C34" s="30">
        <v>18</v>
      </c>
      <c r="D34" s="21">
        <v>100</v>
      </c>
    </row>
    <row r="35" spans="1:4" x14ac:dyDescent="0.25">
      <c r="A35" s="9"/>
      <c r="B35" s="13"/>
      <c r="C35" s="30"/>
      <c r="D35" s="21"/>
    </row>
    <row r="36" spans="1:4" x14ac:dyDescent="0.25">
      <c r="A36" s="9" t="s">
        <v>28</v>
      </c>
      <c r="B36" s="13">
        <v>100</v>
      </c>
      <c r="C36" s="30">
        <v>250</v>
      </c>
      <c r="D36" s="21">
        <v>100</v>
      </c>
    </row>
    <row r="37" spans="1:4" x14ac:dyDescent="0.25">
      <c r="A37" s="9"/>
      <c r="B37" s="13"/>
      <c r="C37" s="30"/>
      <c r="D37" s="21"/>
    </row>
    <row r="38" spans="1:4" x14ac:dyDescent="0.25">
      <c r="A38" s="9" t="s">
        <v>29</v>
      </c>
      <c r="B38" s="13"/>
      <c r="C38" s="30"/>
      <c r="D38" s="21"/>
    </row>
    <row r="39" spans="1:4" x14ac:dyDescent="0.25">
      <c r="A39" s="3" t="s">
        <v>4</v>
      </c>
      <c r="B39" s="13">
        <v>1600</v>
      </c>
      <c r="C39" s="30">
        <v>288</v>
      </c>
      <c r="D39" s="21">
        <v>5000</v>
      </c>
    </row>
    <row r="40" spans="1:4" x14ac:dyDescent="0.25">
      <c r="A40" s="3" t="s">
        <v>17</v>
      </c>
      <c r="B40" s="13">
        <v>300</v>
      </c>
      <c r="C40" s="30">
        <v>0</v>
      </c>
      <c r="D40" s="21">
        <v>100</v>
      </c>
    </row>
    <row r="41" spans="1:4" x14ac:dyDescent="0.25">
      <c r="A41" s="3"/>
      <c r="B41" s="13"/>
      <c r="C41" s="30"/>
      <c r="D41" s="21"/>
    </row>
    <row r="42" spans="1:4" x14ac:dyDescent="0.25">
      <c r="A42" s="9" t="s">
        <v>30</v>
      </c>
      <c r="B42" s="13">
        <v>700</v>
      </c>
      <c r="C42" s="30">
        <v>90</v>
      </c>
      <c r="D42" s="21">
        <v>1000</v>
      </c>
    </row>
    <row r="43" spans="1:4" x14ac:dyDescent="0.25">
      <c r="A43" s="9"/>
      <c r="B43" s="13"/>
      <c r="C43" s="30"/>
      <c r="D43" s="21"/>
    </row>
    <row r="44" spans="1:4" x14ac:dyDescent="0.25">
      <c r="A44" s="9" t="s">
        <v>31</v>
      </c>
      <c r="B44" s="13">
        <v>5500</v>
      </c>
      <c r="C44" s="30">
        <v>4593</v>
      </c>
      <c r="D44" s="21">
        <v>6000</v>
      </c>
    </row>
    <row r="45" spans="1:4" x14ac:dyDescent="0.25">
      <c r="A45" s="9"/>
      <c r="B45" s="13"/>
      <c r="C45" s="30"/>
      <c r="D45" s="21"/>
    </row>
    <row r="46" spans="1:4" x14ac:dyDescent="0.25">
      <c r="A46" s="9" t="s">
        <v>72</v>
      </c>
      <c r="B46" s="3">
        <v>0</v>
      </c>
      <c r="C46" s="36">
        <v>1680</v>
      </c>
      <c r="D46" s="21"/>
    </row>
    <row r="47" spans="1:4" x14ac:dyDescent="0.25">
      <c r="A47" s="3" t="s">
        <v>61</v>
      </c>
      <c r="B47" s="3"/>
      <c r="C47" s="36"/>
      <c r="D47" s="21">
        <v>9000</v>
      </c>
    </row>
    <row r="48" spans="1:4" x14ac:dyDescent="0.25">
      <c r="A48" s="3" t="s">
        <v>62</v>
      </c>
      <c r="B48" s="3"/>
      <c r="C48" s="36"/>
      <c r="D48" s="21">
        <v>3000</v>
      </c>
    </row>
    <row r="49" spans="1:6" x14ac:dyDescent="0.25">
      <c r="A49" s="3" t="s">
        <v>67</v>
      </c>
      <c r="B49" s="3"/>
      <c r="C49" s="36"/>
      <c r="D49" s="21">
        <v>2000</v>
      </c>
    </row>
    <row r="50" spans="1:6" x14ac:dyDescent="0.25">
      <c r="A50" s="3" t="s">
        <v>71</v>
      </c>
      <c r="B50" s="3"/>
      <c r="C50" s="36"/>
      <c r="D50" s="21">
        <v>3500</v>
      </c>
    </row>
    <row r="51" spans="1:6" x14ac:dyDescent="0.25">
      <c r="A51" s="3"/>
      <c r="B51" s="3"/>
      <c r="C51" s="36"/>
      <c r="D51" s="21"/>
    </row>
    <row r="52" spans="1:6" x14ac:dyDescent="0.25">
      <c r="A52" s="64" t="s">
        <v>64</v>
      </c>
      <c r="B52" s="3"/>
      <c r="C52" s="36"/>
      <c r="D52" s="21"/>
    </row>
    <row r="53" spans="1:6" x14ac:dyDescent="0.25">
      <c r="A53" s="28" t="s">
        <v>63</v>
      </c>
      <c r="B53" s="3"/>
      <c r="C53" s="36"/>
      <c r="D53" s="21">
        <v>2000</v>
      </c>
    </row>
    <row r="54" spans="1:6" x14ac:dyDescent="0.25">
      <c r="A54" s="28" t="s">
        <v>21</v>
      </c>
      <c r="B54" s="3"/>
      <c r="C54" s="36"/>
      <c r="D54" s="21">
        <v>2000</v>
      </c>
    </row>
    <row r="55" spans="1:6" x14ac:dyDescent="0.25">
      <c r="A55" s="28" t="s">
        <v>65</v>
      </c>
      <c r="B55" s="3"/>
      <c r="C55" s="36"/>
      <c r="D55" s="21">
        <v>1000</v>
      </c>
    </row>
    <row r="56" spans="1:6" x14ac:dyDescent="0.25">
      <c r="A56" s="64" t="s">
        <v>66</v>
      </c>
      <c r="B56" s="3"/>
      <c r="C56" s="36"/>
      <c r="D56" s="21"/>
    </row>
    <row r="57" spans="1:6" x14ac:dyDescent="0.25">
      <c r="A57" s="28" t="s">
        <v>68</v>
      </c>
      <c r="B57" s="3"/>
      <c r="C57" s="36"/>
      <c r="D57" s="21">
        <v>750</v>
      </c>
    </row>
    <row r="58" spans="1:6" x14ac:dyDescent="0.25">
      <c r="A58" s="28" t="s">
        <v>21</v>
      </c>
      <c r="B58" s="3"/>
      <c r="C58" s="36"/>
      <c r="D58" s="21">
        <v>750</v>
      </c>
    </row>
    <row r="59" spans="1:6" x14ac:dyDescent="0.25">
      <c r="A59" s="28" t="s">
        <v>69</v>
      </c>
      <c r="B59" s="3"/>
      <c r="C59" s="36"/>
      <c r="D59" s="21">
        <v>2000</v>
      </c>
    </row>
    <row r="60" spans="1:6" x14ac:dyDescent="0.25">
      <c r="A60" s="3"/>
      <c r="B60" s="13"/>
      <c r="C60" s="30"/>
      <c r="D60" s="21"/>
    </row>
    <row r="61" spans="1:6" x14ac:dyDescent="0.25">
      <c r="A61" s="17" t="s">
        <v>9</v>
      </c>
      <c r="B61" s="18">
        <f>SUM(B20:B60)</f>
        <v>12700</v>
      </c>
      <c r="C61" s="39">
        <f>SUM(C19:C60)</f>
        <v>24868</v>
      </c>
      <c r="D61" s="63">
        <f>SUM(D20:D60)</f>
        <v>48500</v>
      </c>
    </row>
    <row r="62" spans="1:6" x14ac:dyDescent="0.25">
      <c r="A62" s="3"/>
      <c r="B62" s="13"/>
      <c r="C62" s="30"/>
      <c r="D62" s="21"/>
    </row>
    <row r="63" spans="1:6" x14ac:dyDescent="0.25">
      <c r="A63" s="9" t="s">
        <v>2</v>
      </c>
      <c r="B63" s="5">
        <v>0</v>
      </c>
      <c r="C63" s="43">
        <f>SUM(C14-C61)</f>
        <v>-1318</v>
      </c>
      <c r="D63" s="62">
        <f>D14-D61</f>
        <v>0</v>
      </c>
    </row>
    <row r="64" spans="1:6" x14ac:dyDescent="0.25">
      <c r="A64" s="3"/>
      <c r="B64" s="13"/>
      <c r="C64" s="30"/>
      <c r="D64" s="13"/>
      <c r="E64" s="3"/>
      <c r="F64" s="13"/>
    </row>
    <row r="65" spans="1:10" x14ac:dyDescent="0.25">
      <c r="A65" s="3"/>
      <c r="B65" s="13"/>
      <c r="C65" s="30"/>
      <c r="D65" s="13"/>
      <c r="E65" s="3"/>
      <c r="F65" s="13"/>
    </row>
    <row r="66" spans="1:10" x14ac:dyDescent="0.25">
      <c r="A66" s="3"/>
      <c r="B66" s="13"/>
      <c r="C66" s="30"/>
      <c r="D66" s="13"/>
      <c r="E66" s="3"/>
      <c r="F66" s="13"/>
    </row>
    <row r="67" spans="1:10" s="29" customFormat="1" ht="18.75" x14ac:dyDescent="0.3">
      <c r="A67" s="56" t="s">
        <v>59</v>
      </c>
      <c r="B67" s="50"/>
      <c r="C67" s="51"/>
      <c r="D67" s="50"/>
      <c r="E67" s="52"/>
      <c r="F67" s="53"/>
      <c r="G67" s="54"/>
      <c r="H67" s="53"/>
      <c r="I67" s="54"/>
      <c r="J67" s="55"/>
    </row>
    <row r="68" spans="1:10" x14ac:dyDescent="0.25">
      <c r="A68" s="3"/>
      <c r="B68" s="3"/>
      <c r="C68" s="44"/>
      <c r="D68" s="3"/>
      <c r="E68" s="11"/>
      <c r="F68" s="22"/>
      <c r="G68" s="23"/>
      <c r="H68" s="24"/>
      <c r="I68" s="23"/>
      <c r="J68" s="7"/>
    </row>
    <row r="69" spans="1:10" x14ac:dyDescent="0.25">
      <c r="A69" s="2"/>
      <c r="B69" s="19">
        <v>44196</v>
      </c>
      <c r="C69" s="45"/>
      <c r="D69" s="16">
        <v>44561</v>
      </c>
      <c r="E69" s="25"/>
      <c r="F69" s="24"/>
      <c r="G69" s="23"/>
      <c r="H69" s="24"/>
      <c r="I69" s="23"/>
      <c r="J69" s="7"/>
    </row>
    <row r="70" spans="1:10" x14ac:dyDescent="0.25">
      <c r="A70" s="9" t="s">
        <v>36</v>
      </c>
      <c r="B70" s="3"/>
      <c r="C70" s="45"/>
      <c r="D70" s="3"/>
      <c r="E70" s="25"/>
      <c r="F70" s="24"/>
      <c r="G70" s="23"/>
      <c r="H70" s="24"/>
      <c r="I70" s="23"/>
      <c r="J70" s="7"/>
    </row>
    <row r="71" spans="1:10" x14ac:dyDescent="0.25">
      <c r="A71" s="28" t="s">
        <v>56</v>
      </c>
      <c r="B71" s="3"/>
      <c r="C71" s="45"/>
      <c r="D71" s="3"/>
      <c r="E71" s="25"/>
      <c r="F71" s="24"/>
      <c r="G71" s="23"/>
      <c r="H71" s="24"/>
      <c r="I71" s="23"/>
      <c r="J71" s="7"/>
    </row>
    <row r="72" spans="1:10" x14ac:dyDescent="0.25">
      <c r="A72" s="3" t="s">
        <v>5</v>
      </c>
      <c r="B72" s="21">
        <v>4601</v>
      </c>
      <c r="C72" s="46"/>
      <c r="D72" s="21">
        <v>14191</v>
      </c>
      <c r="E72" s="25"/>
      <c r="F72" s="24"/>
      <c r="G72" s="23"/>
      <c r="H72" s="24"/>
      <c r="I72" s="23"/>
      <c r="J72" s="7"/>
    </row>
    <row r="73" spans="1:10" x14ac:dyDescent="0.25">
      <c r="A73" s="3" t="s">
        <v>11</v>
      </c>
      <c r="B73" s="21">
        <v>6</v>
      </c>
      <c r="C73" s="47"/>
      <c r="D73" s="21">
        <v>0</v>
      </c>
      <c r="E73" s="25"/>
      <c r="F73" s="24"/>
      <c r="G73" s="23"/>
      <c r="H73" s="24"/>
      <c r="I73" s="24"/>
      <c r="J73" s="7"/>
    </row>
    <row r="74" spans="1:10" x14ac:dyDescent="0.25">
      <c r="A74" s="3" t="s">
        <v>15</v>
      </c>
      <c r="B74" s="21">
        <v>7913.05</v>
      </c>
      <c r="C74" s="47"/>
      <c r="D74" s="21">
        <v>0</v>
      </c>
      <c r="E74" s="25"/>
      <c r="F74" s="24"/>
      <c r="G74" s="24"/>
      <c r="H74" s="24"/>
      <c r="I74" s="24"/>
      <c r="J74" s="7"/>
    </row>
    <row r="75" spans="1:10" x14ac:dyDescent="0.25">
      <c r="A75" s="3" t="s">
        <v>16</v>
      </c>
      <c r="B75" s="21">
        <v>191</v>
      </c>
      <c r="C75" s="47"/>
      <c r="D75" s="27">
        <v>138</v>
      </c>
      <c r="E75" s="25"/>
      <c r="F75" s="24"/>
      <c r="G75" s="24"/>
      <c r="H75" s="24"/>
      <c r="I75" s="24"/>
      <c r="J75" s="7"/>
    </row>
    <row r="76" spans="1:10" x14ac:dyDescent="0.25">
      <c r="A76" s="3" t="s">
        <v>38</v>
      </c>
      <c r="B76" s="21">
        <v>1660</v>
      </c>
      <c r="C76" s="47"/>
      <c r="D76" s="21">
        <v>125</v>
      </c>
      <c r="E76" s="25"/>
      <c r="F76" s="24"/>
      <c r="G76" s="24"/>
      <c r="H76" s="24"/>
      <c r="I76" s="24"/>
      <c r="J76" s="7"/>
    </row>
    <row r="77" spans="1:10" x14ac:dyDescent="0.25">
      <c r="A77" s="3" t="s">
        <v>39</v>
      </c>
      <c r="B77" s="21"/>
      <c r="C77" s="47"/>
      <c r="D77" s="21"/>
      <c r="E77" s="25"/>
      <c r="F77" s="24"/>
      <c r="G77" s="24"/>
      <c r="H77" s="24"/>
      <c r="I77" s="24"/>
      <c r="J77" s="7"/>
    </row>
    <row r="78" spans="1:10" ht="15.75" thickBot="1" x14ac:dyDescent="0.3">
      <c r="A78" s="3"/>
      <c r="B78" s="57">
        <f>SUM(B72:B76)</f>
        <v>14371.05</v>
      </c>
      <c r="C78" s="47"/>
      <c r="D78" s="57">
        <f>SUM(D72:D77)</f>
        <v>14454</v>
      </c>
      <c r="E78" s="25"/>
      <c r="F78" s="24"/>
      <c r="G78" s="24"/>
      <c r="H78" s="24"/>
      <c r="I78" s="24"/>
      <c r="J78" s="7"/>
    </row>
    <row r="79" spans="1:10" x14ac:dyDescent="0.25">
      <c r="A79" s="9" t="s">
        <v>55</v>
      </c>
      <c r="B79" s="21"/>
      <c r="C79" s="47"/>
      <c r="D79" s="21"/>
      <c r="G79" s="8"/>
      <c r="H79" s="8"/>
      <c r="I79" s="8"/>
    </row>
    <row r="80" spans="1:10" x14ac:dyDescent="0.25">
      <c r="A80" s="28" t="s">
        <v>40</v>
      </c>
      <c r="B80" s="21"/>
      <c r="C80" s="47"/>
      <c r="D80" s="21"/>
      <c r="G80" s="8"/>
      <c r="H80" s="8"/>
      <c r="I80" s="8"/>
    </row>
    <row r="81" spans="1:9" x14ac:dyDescent="0.25">
      <c r="A81" s="3" t="s">
        <v>41</v>
      </c>
      <c r="B81" s="21">
        <v>604.73</v>
      </c>
      <c r="C81" s="47"/>
      <c r="D81" s="21">
        <v>604.73</v>
      </c>
      <c r="G81" s="8"/>
      <c r="H81" s="8"/>
      <c r="I81" s="8"/>
    </row>
    <row r="82" spans="1:9" x14ac:dyDescent="0.25">
      <c r="A82" s="3" t="s">
        <v>42</v>
      </c>
      <c r="B82" s="21">
        <v>750</v>
      </c>
      <c r="C82" s="47"/>
      <c r="D82" s="21">
        <v>750</v>
      </c>
      <c r="G82" s="8"/>
      <c r="H82" s="8"/>
      <c r="I82" s="8"/>
    </row>
    <row r="83" spans="1:9" x14ac:dyDescent="0.25">
      <c r="A83" s="3" t="s">
        <v>43</v>
      </c>
      <c r="B83" s="21">
        <v>700</v>
      </c>
      <c r="C83" s="47"/>
      <c r="D83" s="21">
        <v>700</v>
      </c>
      <c r="G83" s="8"/>
      <c r="H83" s="8"/>
      <c r="I83" s="8"/>
    </row>
    <row r="84" spans="1:9" x14ac:dyDescent="0.25">
      <c r="A84" s="3" t="s">
        <v>44</v>
      </c>
      <c r="B84" s="21">
        <v>8.26</v>
      </c>
      <c r="C84" s="47"/>
      <c r="D84" s="21">
        <v>178</v>
      </c>
    </row>
    <row r="85" spans="1:9" x14ac:dyDescent="0.25">
      <c r="A85" s="3" t="s">
        <v>45</v>
      </c>
      <c r="B85" s="21">
        <v>452</v>
      </c>
      <c r="C85" s="47"/>
      <c r="D85" s="21">
        <v>0</v>
      </c>
    </row>
    <row r="86" spans="1:9" x14ac:dyDescent="0.25">
      <c r="A86" s="3" t="s">
        <v>58</v>
      </c>
      <c r="B86" s="21">
        <v>1500</v>
      </c>
      <c r="C86" s="47"/>
      <c r="D86" s="21">
        <v>0</v>
      </c>
    </row>
    <row r="87" spans="1:9" x14ac:dyDescent="0.25">
      <c r="A87" s="3" t="s">
        <v>46</v>
      </c>
      <c r="B87" s="21">
        <v>0</v>
      </c>
      <c r="C87" s="47"/>
      <c r="D87" s="21">
        <v>2123</v>
      </c>
    </row>
    <row r="88" spans="1:9" x14ac:dyDescent="0.25">
      <c r="A88" s="3" t="s">
        <v>57</v>
      </c>
      <c r="B88" s="21">
        <v>0</v>
      </c>
      <c r="C88" s="47"/>
      <c r="D88" s="21">
        <v>1500</v>
      </c>
    </row>
    <row r="89" spans="1:9" x14ac:dyDescent="0.25">
      <c r="A89" s="3"/>
      <c r="B89" s="21"/>
      <c r="C89" s="47"/>
      <c r="D89" s="21"/>
    </row>
    <row r="90" spans="1:9" x14ac:dyDescent="0.25">
      <c r="A90" s="28" t="s">
        <v>47</v>
      </c>
      <c r="B90" s="21"/>
      <c r="C90" s="47"/>
      <c r="D90" s="21"/>
    </row>
    <row r="91" spans="1:9" x14ac:dyDescent="0.25">
      <c r="A91" s="3" t="s">
        <v>48</v>
      </c>
      <c r="B91" s="21">
        <v>1817</v>
      </c>
      <c r="C91" s="47"/>
      <c r="D91" s="21">
        <v>0</v>
      </c>
    </row>
    <row r="92" spans="1:9" x14ac:dyDescent="0.25">
      <c r="A92" s="3" t="s">
        <v>50</v>
      </c>
      <c r="B92" s="21">
        <v>1200</v>
      </c>
      <c r="C92" s="47"/>
      <c r="D92" s="21"/>
    </row>
    <row r="93" spans="1:9" x14ac:dyDescent="0.25">
      <c r="A93" s="3" t="s">
        <v>18</v>
      </c>
      <c r="B93" s="21"/>
      <c r="C93" s="47"/>
      <c r="D93" s="21">
        <v>2577</v>
      </c>
    </row>
    <row r="94" spans="1:9" x14ac:dyDescent="0.25">
      <c r="A94" s="3"/>
      <c r="B94" s="21"/>
      <c r="C94" s="47"/>
      <c r="D94" s="21"/>
    </row>
    <row r="95" spans="1:9" x14ac:dyDescent="0.25">
      <c r="A95" s="28" t="s">
        <v>51</v>
      </c>
      <c r="B95" s="21"/>
      <c r="C95" s="47"/>
      <c r="D95" s="21"/>
    </row>
    <row r="96" spans="1:9" x14ac:dyDescent="0.25">
      <c r="A96" s="3" t="s">
        <v>33</v>
      </c>
      <c r="B96" s="21">
        <v>498</v>
      </c>
      <c r="C96" s="47"/>
      <c r="D96" s="21">
        <v>-1318</v>
      </c>
    </row>
    <row r="97" spans="1:4" x14ac:dyDescent="0.25">
      <c r="A97" s="3" t="s">
        <v>49</v>
      </c>
      <c r="B97" s="21">
        <v>6841</v>
      </c>
      <c r="C97" s="47"/>
      <c r="D97" s="27">
        <v>7339</v>
      </c>
    </row>
    <row r="98" spans="1:4" ht="15.75" thickBot="1" x14ac:dyDescent="0.3">
      <c r="A98" s="3"/>
      <c r="B98" s="57">
        <f>SUM(B79:B97)</f>
        <v>14370.99</v>
      </c>
      <c r="C98" s="47"/>
      <c r="D98" s="57">
        <f>SUM(D81:D97)</f>
        <v>14453.73</v>
      </c>
    </row>
    <row r="99" spans="1:4" x14ac:dyDescent="0.25">
      <c r="A99" s="3"/>
      <c r="B99" s="26"/>
      <c r="C99" s="47"/>
      <c r="D99" s="21"/>
    </row>
    <row r="100" spans="1:4" x14ac:dyDescent="0.25">
      <c r="A100" s="3"/>
      <c r="B100" s="3"/>
      <c r="C100" s="36"/>
      <c r="D100" s="20"/>
    </row>
  </sheetData>
  <mergeCells count="3">
    <mergeCell ref="A4:D4"/>
    <mergeCell ref="B16:C16"/>
    <mergeCell ref="B6:C6"/>
  </mergeCells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W&amp;V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B.J. Lohuis</cp:lastModifiedBy>
  <cp:lastPrinted>2022-02-23T18:09:29Z</cp:lastPrinted>
  <dcterms:created xsi:type="dcterms:W3CDTF">2019-01-02T15:49:00Z</dcterms:created>
  <dcterms:modified xsi:type="dcterms:W3CDTF">2022-03-05T08:18:37Z</dcterms:modified>
</cp:coreProperties>
</file>